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3ER TRIMESTRE\DATOS ABIERTOS 30092020\"/>
    </mc:Choice>
  </mc:AlternateContent>
  <xr:revisionPtr revIDLastSave="0" documentId="8_{61BE449D-B001-4154-9174-6A4CF793EE52}" xr6:coauthVersionLast="45" xr6:coauthVersionMax="45" xr10:uidLastSave="{00000000-0000-0000-0000-000000000000}"/>
  <bookViews>
    <workbookView xWindow="-120" yWindow="-120" windowWidth="21840" windowHeight="13740" xr2:uid="{923E95CA-025E-4203-AA16-1FFA4896BE83}"/>
  </bookViews>
  <sheets>
    <sheet name="EFE" sheetId="1" r:id="rId1"/>
  </sheets>
  <definedNames>
    <definedName name="_xlnm.Print_Area" localSheetId="0">EFE!$A$1:$E$78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C56" i="1"/>
  <c r="D51" i="1"/>
  <c r="D61" i="1" s="1"/>
  <c r="C51" i="1"/>
  <c r="C61" i="1" s="1"/>
  <c r="D45" i="1"/>
  <c r="C45" i="1"/>
  <c r="D41" i="1"/>
  <c r="D49" i="1" s="1"/>
  <c r="C41" i="1"/>
  <c r="C49" i="1" s="1"/>
  <c r="D22" i="1"/>
  <c r="C22" i="1"/>
  <c r="D10" i="1"/>
  <c r="D39" i="1" s="1"/>
  <c r="D62" i="1" s="1"/>
  <c r="D64" i="1" s="1"/>
  <c r="C10" i="1"/>
  <c r="C39" i="1" s="1"/>
  <c r="C62" i="1" s="1"/>
  <c r="C64" i="1" s="1"/>
</calcChain>
</file>

<file path=xl/sharedStrings.xml><?xml version="1.0" encoding="utf-8"?>
<sst xmlns="http://schemas.openxmlformats.org/spreadsheetml/2006/main" count="62" uniqueCount="54">
  <si>
    <t>GOBIERNO DEL ESTADO DE MICHOACAN DE OCAMPO</t>
  </si>
  <si>
    <t>ESTADO  DE  FLUJOS  DE  EFECTIVO</t>
  </si>
  <si>
    <t>DEL  1o.  ENERO  AL  30  DE  SEPTIEMBRE  DEL  AÑO  2020  Y  2019</t>
  </si>
  <si>
    <t xml:space="preserve"> 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</si>
  <si>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</si>
  <si>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</si>
  <si>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</si>
  <si>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</si>
  <si>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</si>
  <si>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</si>
  <si>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</si>
  <si>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</si>
  <si>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</si>
  <si>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PRESTACION DE SERVICIOS</t>
  </si>
  <si>
    <t>PARTICIPACIONES, APORTACIONES, CONVENIOS, INCENTIVOS DERIVADOS DE LA COLABORACION FISCAL Y FONDOS DISTINTOS DE APORTACIONES</t>
  </si>
  <si>
    <t xml:space="preserve"> 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</si>
  <si>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</si>
  <si>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</si>
  <si>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</si>
  <si>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</si>
  <si>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</si>
  <si>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</si>
  <si>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</si>
  <si>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</si>
  <si>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</si>
  <si>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</si>
  <si>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</si>
  <si>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</si>
  <si>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</si>
  <si>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</si>
  <si>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</si>
  <si>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</si>
  <si>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</si>
  <si>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</si>
  <si>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</si>
  <si>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</si>
  <si>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</si>
  <si>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</si>
  <si>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DE ORIGEN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</si>
  <si>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</si>
  <si>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</si>
  <si>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</si>
  <si>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</si>
  <si>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INTERNO</t>
  </si>
  <si>
    <t xml:space="preserve">   EXTERNO</t>
  </si>
  <si>
    <t xml:space="preserve">   OTROS DE ORIGEN DE FINANCIAMIENTO</t>
  </si>
  <si>
    <t xml:space="preserve">   SERVICIOS DE LA DEUDA</t>
  </si>
  <si>
    <t xml:space="preserve">   OTROS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</si>
  <si>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</si>
  <si>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</si>
  <si>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</si>
  <si>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</si>
  <si>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LIC. CARLOS MALDONADO MENDOZA
SECRETARIO DE FINANZAS Y ADMINISTRACION</t>
  </si>
  <si>
    <t>C.P. SALVADOR AGUIRRE ROMERO
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</si>
</sst>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 ;\-#,##0\ "/>
    <numFmt numFmtId="167" formatCode="#,##0_);\(#,##0\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46">
    <xf numFmtId="37" fontId="0" fillId="0" borderId="0" xfId="0"/>
    <xf numFmtId="37" fontId="0" fillId="0" borderId="0" xfId="0" applyAlignment="1">
      <alignment horizontal="right"/>
    </xf>
    <xf numFmtId="37" fontId="2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Continuous"/>
    </xf>
    <xf numFmtId="37" fontId="4" fillId="2" borderId="0" xfId="0" applyFont="1" applyFill="1" applyAlignment="1">
      <alignment horizontal="right"/>
    </xf>
    <xf numFmtId="37" fontId="5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/>
    </xf>
    <xf numFmtId="37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7" fontId="4" fillId="4" borderId="2" xfId="0" applyFont="1" applyFill="1" applyBorder="1" applyAlignment="1">
      <alignment horizontal="left" vertical="center" wrapText="1" indent="1"/>
    </xf>
    <xf numFmtId="37" fontId="3" fillId="4" borderId="3" xfId="0" applyFont="1" applyFill="1" applyBorder="1" applyAlignment="1">
      <alignment horizontal="right" indent="1"/>
    </xf>
    <xf numFmtId="37" fontId="5" fillId="4" borderId="4" xfId="0" applyFont="1" applyFill="1" applyBorder="1"/>
    <xf numFmtId="37" fontId="4" fillId="4" borderId="5" xfId="0" applyFont="1" applyFill="1" applyBorder="1" applyAlignment="1">
      <alignment horizontal="left" wrapText="1" indent="1"/>
    </xf>
    <xf numFmtId="3" fontId="4" fillId="4" borderId="6" xfId="1" applyNumberFormat="1" applyFont="1" applyFill="1" applyBorder="1" applyAlignment="1">
      <alignment horizontal="right"/>
    </xf>
    <xf numFmtId="3" fontId="4" fillId="4" borderId="7" xfId="1" applyNumberFormat="1" applyFont="1" applyFill="1" applyBorder="1" applyAlignment="1">
      <alignment horizontal="right"/>
    </xf>
    <xf numFmtId="37" fontId="5" fillId="4" borderId="5" xfId="0" applyFont="1" applyFill="1" applyBorder="1" applyAlignment="1">
      <alignment horizontal="left" indent="2"/>
    </xf>
    <xf numFmtId="166" fontId="5" fillId="4" borderId="6" xfId="1" applyNumberFormat="1" applyFont="1" applyFill="1" applyBorder="1"/>
    <xf numFmtId="166" fontId="5" fillId="4" borderId="7" xfId="1" applyNumberFormat="1" applyFont="1" applyFill="1" applyBorder="1"/>
    <xf numFmtId="37" fontId="6" fillId="4" borderId="5" xfId="0" applyFont="1" applyFill="1" applyBorder="1" applyAlignment="1">
      <alignment horizontal="left" vertical="top" wrapText="1" indent="2"/>
    </xf>
    <xf numFmtId="166" fontId="6" fillId="4" borderId="6" xfId="1" applyNumberFormat="1" applyFont="1" applyFill="1" applyBorder="1"/>
    <xf numFmtId="166" fontId="6" fillId="4" borderId="7" xfId="1" applyNumberFormat="1" applyFont="1" applyFill="1" applyBorder="1"/>
    <xf numFmtId="37" fontId="5" fillId="4" borderId="5" xfId="0" applyFont="1" applyFill="1" applyBorder="1" applyAlignment="1">
      <alignment horizontal="left" wrapText="1" indent="2"/>
    </xf>
    <xf numFmtId="37" fontId="4" fillId="4" borderId="5" xfId="0" applyFont="1" applyFill="1" applyBorder="1" applyAlignment="1">
      <alignment horizontal="left" vertical="center" wrapText="1" indent="1"/>
    </xf>
    <xf numFmtId="3" fontId="4" fillId="4" borderId="8" xfId="1" applyNumberFormat="1" applyFont="1" applyFill="1" applyBorder="1" applyAlignment="1">
      <alignment horizontal="right"/>
    </xf>
    <xf numFmtId="3" fontId="4" fillId="4" borderId="9" xfId="1" applyNumberFormat="1" applyFont="1" applyFill="1" applyBorder="1" applyAlignment="1">
      <alignment horizontal="right"/>
    </xf>
    <xf numFmtId="3" fontId="4" fillId="4" borderId="7" xfId="1" applyNumberFormat="1" applyFont="1" applyFill="1" applyBorder="1"/>
    <xf numFmtId="37" fontId="5" fillId="4" borderId="5" xfId="0" applyFont="1" applyFill="1" applyBorder="1" applyAlignment="1">
      <alignment horizontal="left" wrapText="1" indent="1"/>
    </xf>
    <xf numFmtId="166" fontId="4" fillId="4" borderId="6" xfId="1" applyNumberFormat="1" applyFont="1" applyFill="1" applyBorder="1" applyAlignment="1">
      <alignment horizontal="right"/>
    </xf>
    <xf numFmtId="166" fontId="4" fillId="4" borderId="7" xfId="1" applyNumberFormat="1" applyFont="1" applyFill="1" applyBorder="1" applyAlignment="1">
      <alignment horizontal="right"/>
    </xf>
    <xf numFmtId="37" fontId="5" fillId="4" borderId="5" xfId="0" applyFont="1" applyFill="1" applyBorder="1" applyAlignment="1">
      <alignment horizontal="left" vertical="center" wrapText="1" indent="1"/>
    </xf>
    <xf numFmtId="167" fontId="4" fillId="4" borderId="8" xfId="1" applyNumberFormat="1" applyFont="1" applyFill="1" applyBorder="1"/>
    <xf numFmtId="167" fontId="4" fillId="4" borderId="9" xfId="1" applyNumberFormat="1" applyFont="1" applyFill="1" applyBorder="1"/>
    <xf numFmtId="166" fontId="5" fillId="4" borderId="6" xfId="1" applyNumberFormat="1" applyFont="1" applyFill="1" applyBorder="1" applyAlignment="1">
      <alignment horizontal="right"/>
    </xf>
    <xf numFmtId="3" fontId="5" fillId="4" borderId="7" xfId="1" applyNumberFormat="1" applyFont="1" applyFill="1" applyBorder="1"/>
    <xf numFmtId="167" fontId="4" fillId="4" borderId="10" xfId="1" applyNumberFormat="1" applyFont="1" applyFill="1" applyBorder="1"/>
    <xf numFmtId="37" fontId="5" fillId="4" borderId="5" xfId="0" applyFont="1" applyFill="1" applyBorder="1" applyAlignment="1">
      <alignment horizontal="left" indent="1"/>
    </xf>
    <xf numFmtId="37" fontId="5" fillId="4" borderId="11" xfId="0" applyFont="1" applyFill="1" applyBorder="1"/>
    <xf numFmtId="37" fontId="5" fillId="4" borderId="12" xfId="0" applyFont="1" applyFill="1" applyBorder="1" applyAlignment="1">
      <alignment horizontal="right"/>
    </xf>
    <xf numFmtId="37" fontId="5" fillId="4" borderId="13" xfId="0" applyFont="1" applyFill="1" applyBorder="1"/>
    <xf numFmtId="37" fontId="7" fillId="0" borderId="0" xfId="0" applyFont="1"/>
    <xf numFmtId="37" fontId="8" fillId="0" borderId="0" xfId="0" applyFont="1" applyAlignment="1">
      <alignment horizontal="right"/>
    </xf>
    <xf numFmtId="37" fontId="5" fillId="0" borderId="0" xfId="0" applyFont="1"/>
    <xf numFmtId="37" fontId="3" fillId="0" borderId="0" xfId="0" applyFont="1" applyAlignment="1">
      <alignment horizontal="center" wrapText="1"/>
    </xf>
    <xf numFmtId="37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85725</xdr:rowOff>
    </xdr:from>
    <xdr:to>
      <xdr:col>1</xdr:col>
      <xdr:colOff>685800</xdr:colOff>
      <xdr:row>5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0FA254E-50F8-4AB2-8AFE-E14332490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36801</xdr:colOff>
      <xdr:row>65</xdr:row>
      <xdr:rowOff>57150</xdr:rowOff>
    </xdr:from>
    <xdr:to>
      <xdr:col>3</xdr:col>
      <xdr:colOff>582323</xdr:colOff>
      <xdr:row>67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2C8B15C-6A58-4A4A-8F3A-E31B80DD066D}"/>
            </a:ext>
          </a:extLst>
        </xdr:cNvPr>
        <xdr:cNvSpPr txBox="1"/>
      </xdr:nvSpPr>
      <xdr:spPr>
        <a:xfrm>
          <a:off x="93951" y="10629900"/>
          <a:ext cx="6298622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440131</xdr:colOff>
      <xdr:row>71</xdr:row>
      <xdr:rowOff>142875</xdr:rowOff>
    </xdr:from>
    <xdr:to>
      <xdr:col>1</xdr:col>
      <xdr:colOff>3914775</xdr:colOff>
      <xdr:row>71</xdr:row>
      <xdr:rowOff>142875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8C8CAA9-FA83-4487-B7E0-F2D0D38C877A}"/>
            </a:ext>
          </a:extLst>
        </xdr:cNvPr>
        <xdr:cNvCxnSpPr/>
      </xdr:nvCxnSpPr>
      <xdr:spPr>
        <a:xfrm>
          <a:off x="497281" y="11696700"/>
          <a:ext cx="3474644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15900</xdr:colOff>
      <xdr:row>72</xdr:row>
      <xdr:rowOff>0</xdr:rowOff>
    </xdr:from>
    <xdr:to>
      <xdr:col>4</xdr:col>
      <xdr:colOff>0</xdr:colOff>
      <xdr:row>72</xdr:row>
      <xdr:rowOff>1313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469D1EB-DBD6-42CF-B64D-6EFE1FE7FE46}"/>
            </a:ext>
          </a:extLst>
        </xdr:cNvPr>
        <xdr:cNvCxnSpPr/>
      </xdr:nvCxnSpPr>
      <xdr:spPr>
        <a:xfrm flipV="1">
          <a:off x="4578375" y="11715750"/>
          <a:ext cx="2555850" cy="131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</xdr:colOff>
      <xdr:row>74</xdr:row>
      <xdr:rowOff>0</xdr:rowOff>
    </xdr:from>
    <xdr:to>
      <xdr:col>3</xdr:col>
      <xdr:colOff>1276350</xdr:colOff>
      <xdr:row>76</xdr:row>
      <xdr:rowOff>114300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9C7153D-128A-41C6-B76D-A3CFC436110C}"/>
            </a:ext>
          </a:extLst>
        </xdr:cNvPr>
        <xdr:cNvSpPr txBox="1"/>
      </xdr:nvSpPr>
      <xdr:spPr>
        <a:xfrm>
          <a:off x="57149" y="12153900"/>
          <a:ext cx="7029451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180975</xdr:colOff>
      <xdr:row>1</xdr:row>
      <xdr:rowOff>85725</xdr:rowOff>
    </xdr:from>
    <xdr:to>
      <xdr:col>1</xdr:col>
      <xdr:colOff>685800</xdr:colOff>
      <xdr:row>5</xdr:row>
      <xdr:rowOff>66675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D6080671-D9E7-4DA4-A1DF-D20C3566F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5048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3962401</xdr:colOff>
      <xdr:row>67</xdr:row>
      <xdr:rowOff>133349</xdr:rowOff>
    </xdr:from>
    <xdr:to>
      <xdr:col>4</xdr:col>
      <xdr:colOff>9526</xdr:colOff>
      <xdr:row>69</xdr:row>
      <xdr:rowOff>76200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A54961C-FAAF-48E2-BFEE-94784D8A9B9D}"/>
            </a:ext>
          </a:extLst>
        </xdr:cNvPr>
        <xdr:cNvSpPr txBox="1"/>
      </xdr:nvSpPr>
      <xdr:spPr>
        <a:xfrm>
          <a:off x="4019551" y="11029949"/>
          <a:ext cx="3124200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 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s-MX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 de noviembre de 2020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57149</xdr:colOff>
      <xdr:row>73</xdr:row>
      <xdr:rowOff>104775</xdr:rowOff>
    </xdr:from>
    <xdr:to>
      <xdr:col>3</xdr:col>
      <xdr:colOff>1276350</xdr:colOff>
      <xdr:row>76</xdr:row>
      <xdr:rowOff>104775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F75553F-AB2E-43CE-ABA0-9BA2FB764082}"/>
            </a:ext>
          </a:extLst>
        </xdr:cNvPr>
        <xdr:cNvSpPr txBox="1"/>
      </xdr:nvSpPr>
      <xdr:spPr>
        <a:xfrm>
          <a:off x="57149" y="12144375"/>
          <a:ext cx="7029451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ACA17-322B-43CC-A8B2-1C4921A59B84}">
  <dimension ref="B1:D78"/>
  <sheetViews>
    <sheetView showGridLines="0" tabSelected="1" workbookViewId="0"/>
  </sheetViews>
  <sheetFormatPr baseColWidth="10" defaultRowHeight="12.75" x14ac:dyDescent="0.2"/>
  <cols>
    <col min="1" max="1" width="0.85546875" customWidth="1"/>
    <col min="2" max="2" width="67.5703125" customWidth="1"/>
    <col min="3" max="3" width="18.7109375" style="1" customWidth="1"/>
    <col min="4" max="4" width="19.85546875" customWidth="1"/>
    <col min="5" max="5" width="0.85546875" customWidth="1"/>
    <col min="6" max="6" width="18.7109375" customWidth="1"/>
    <col min="7" max="7" width="19.140625" customWidth="1"/>
    <col min="8" max="9" width="15" customWidth="1"/>
  </cols>
  <sheetData>
    <row r="1" spans="2:4" ht="4.5" customHeight="1" x14ac:dyDescent="0.2"/>
    <row r="2" spans="2:4" ht="15.75" x14ac:dyDescent="0.25">
      <c r="B2" s="2" t="s">
        <v>0</v>
      </c>
      <c r="C2" s="2"/>
      <c r="D2" s="2"/>
    </row>
    <row r="3" spans="2:4" x14ac:dyDescent="0.2">
      <c r="B3" s="3" t="s">
        <v>1</v>
      </c>
      <c r="C3" s="3"/>
      <c r="D3" s="3"/>
    </row>
    <row r="4" spans="2:4" x14ac:dyDescent="0.2">
      <c r="B4" s="3" t="s">
        <v>2</v>
      </c>
      <c r="C4" s="3"/>
      <c r="D4" s="3"/>
    </row>
    <row r="5" spans="2:4" ht="5.25" customHeight="1" x14ac:dyDescent="0.2">
      <c r="B5" s="4"/>
      <c r="C5" s="5"/>
      <c r="D5" s="6"/>
    </row>
    <row r="6" spans="2:4" x14ac:dyDescent="0.2">
      <c r="B6" s="7" t="s">
        <v>3</v>
      </c>
      <c r="C6" s="7"/>
      <c r="D6" s="7"/>
    </row>
    <row r="7" spans="2:4" ht="6" customHeight="1" thickBot="1" x14ac:dyDescent="0.25">
      <c r="B7" s="8"/>
      <c r="C7" s="8"/>
      <c r="D7" s="8"/>
    </row>
    <row r="8" spans="2:4" ht="26.25" customHeight="1" thickBot="1" x14ac:dyDescent="0.25">
      <c r="B8" s="9" t="s">
        <v>4</v>
      </c>
      <c r="C8" s="10">
        <v>2020</v>
      </c>
      <c r="D8" s="10">
        <v>2019</v>
      </c>
    </row>
    <row r="9" spans="2:4" x14ac:dyDescent="0.2">
      <c r="B9" s="11" t="s">
        <v>5</v>
      </c>
      <c r="C9" s="12"/>
      <c r="D9" s="13"/>
    </row>
    <row r="10" spans="2:4" x14ac:dyDescent="0.2">
      <c r="B10" s="14" t="s">
        <v>6</v>
      </c>
      <c r="C10" s="15">
        <f>SUM(C11:C21)</f>
        <v>57920031830</v>
      </c>
      <c r="D10" s="16">
        <f>SUM(D11:D21)</f>
        <v>58250889980</v>
      </c>
    </row>
    <row r="11" spans="2:4" x14ac:dyDescent="0.2">
      <c r="B11" s="17" t="s">
        <v>7</v>
      </c>
      <c r="C11" s="18">
        <v>1510862793</v>
      </c>
      <c r="D11" s="19">
        <v>1343170391</v>
      </c>
    </row>
    <row r="12" spans="2:4" x14ac:dyDescent="0.2">
      <c r="B12" s="17" t="s">
        <v>8</v>
      </c>
      <c r="C12" s="18">
        <v>0</v>
      </c>
      <c r="D12" s="19">
        <v>0</v>
      </c>
    </row>
    <row r="13" spans="2:4" x14ac:dyDescent="0.2">
      <c r="B13" s="17" t="s">
        <v>9</v>
      </c>
      <c r="C13" s="18">
        <v>38161631</v>
      </c>
      <c r="D13" s="19">
        <v>21206355</v>
      </c>
    </row>
    <row r="14" spans="2:4" x14ac:dyDescent="0.2">
      <c r="B14" s="17" t="s">
        <v>10</v>
      </c>
      <c r="C14" s="18">
        <v>1274021225</v>
      </c>
      <c r="D14" s="19">
        <v>1581622397</v>
      </c>
    </row>
    <row r="15" spans="2:4" x14ac:dyDescent="0.2">
      <c r="B15" s="17" t="s">
        <v>11</v>
      </c>
      <c r="C15" s="18">
        <v>118339195</v>
      </c>
      <c r="D15" s="19">
        <v>186841979</v>
      </c>
    </row>
    <row r="16" spans="2:4" x14ac:dyDescent="0.2">
      <c r="B16" s="17" t="s">
        <v>12</v>
      </c>
      <c r="C16" s="18">
        <v>90430771</v>
      </c>
      <c r="D16" s="19">
        <v>246891929</v>
      </c>
    </row>
    <row r="17" spans="2:4" x14ac:dyDescent="0.2">
      <c r="B17" s="17" t="s">
        <v>13</v>
      </c>
      <c r="C17" s="18">
        <v>17799183</v>
      </c>
      <c r="D17" s="19">
        <v>14695637</v>
      </c>
    </row>
    <row r="18" spans="2:4" ht="9" customHeight="1" x14ac:dyDescent="0.2">
      <c r="B18" s="20"/>
      <c r="C18" s="21"/>
      <c r="D18" s="22"/>
    </row>
    <row r="19" spans="2:4" ht="22.5" x14ac:dyDescent="0.2">
      <c r="B19" s="23" t="s">
        <v>14</v>
      </c>
      <c r="C19" s="18">
        <v>54844202648</v>
      </c>
      <c r="D19" s="19">
        <v>54808748595</v>
      </c>
    </row>
    <row r="20" spans="2:4" ht="22.5" x14ac:dyDescent="0.2">
      <c r="B20" s="23" t="s">
        <v>15</v>
      </c>
      <c r="C20" s="18">
        <v>0</v>
      </c>
      <c r="D20" s="19">
        <v>0</v>
      </c>
    </row>
    <row r="21" spans="2:4" x14ac:dyDescent="0.2">
      <c r="B21" s="17" t="s">
        <v>16</v>
      </c>
      <c r="C21" s="18">
        <v>26214384</v>
      </c>
      <c r="D21" s="19">
        <v>47712697</v>
      </c>
    </row>
    <row r="22" spans="2:4" x14ac:dyDescent="0.2">
      <c r="B22" s="14" t="s">
        <v>17</v>
      </c>
      <c r="C22" s="15">
        <f>SUM(C23:C38)</f>
        <v>51429838086</v>
      </c>
      <c r="D22" s="16">
        <f>SUM(D23:D38)</f>
        <v>51532417670</v>
      </c>
    </row>
    <row r="23" spans="2:4" x14ac:dyDescent="0.2">
      <c r="B23" s="17" t="s">
        <v>18</v>
      </c>
      <c r="C23" s="18">
        <v>20744646899</v>
      </c>
      <c r="D23" s="19">
        <v>19262394900</v>
      </c>
    </row>
    <row r="24" spans="2:4" x14ac:dyDescent="0.2">
      <c r="B24" s="17" t="s">
        <v>19</v>
      </c>
      <c r="C24" s="18">
        <v>430256784</v>
      </c>
      <c r="D24" s="19">
        <v>483996485</v>
      </c>
    </row>
    <row r="25" spans="2:4" x14ac:dyDescent="0.2">
      <c r="B25" s="17" t="s">
        <v>20</v>
      </c>
      <c r="C25" s="18">
        <v>1668413147</v>
      </c>
      <c r="D25" s="19">
        <v>1908903645</v>
      </c>
    </row>
    <row r="26" spans="2:4" x14ac:dyDescent="0.2">
      <c r="B26" s="17" t="s">
        <v>21</v>
      </c>
      <c r="C26" s="18">
        <v>6399412112</v>
      </c>
      <c r="D26" s="19">
        <v>5940074818</v>
      </c>
    </row>
    <row r="27" spans="2:4" x14ac:dyDescent="0.2">
      <c r="B27" s="17" t="s">
        <v>22</v>
      </c>
      <c r="C27" s="18">
        <v>10354358321</v>
      </c>
      <c r="D27" s="19">
        <v>11120456573</v>
      </c>
    </row>
    <row r="28" spans="2:4" x14ac:dyDescent="0.2">
      <c r="B28" s="17" t="s">
        <v>23</v>
      </c>
      <c r="C28" s="18">
        <v>695299195</v>
      </c>
      <c r="D28" s="19">
        <v>579520067</v>
      </c>
    </row>
    <row r="29" spans="2:4" x14ac:dyDescent="0.2">
      <c r="B29" s="17" t="s">
        <v>24</v>
      </c>
      <c r="C29" s="18">
        <v>430860685</v>
      </c>
      <c r="D29" s="19">
        <v>439453153</v>
      </c>
    </row>
    <row r="30" spans="2:4" x14ac:dyDescent="0.2">
      <c r="B30" s="17" t="s">
        <v>25</v>
      </c>
      <c r="C30" s="18">
        <v>1730360</v>
      </c>
      <c r="D30" s="19">
        <v>1825973</v>
      </c>
    </row>
    <row r="31" spans="2:4" x14ac:dyDescent="0.2">
      <c r="B31" s="17" t="s">
        <v>26</v>
      </c>
      <c r="C31" s="18">
        <v>559730</v>
      </c>
      <c r="D31" s="19">
        <v>5987717</v>
      </c>
    </row>
    <row r="32" spans="2:4" x14ac:dyDescent="0.2">
      <c r="B32" s="17" t="s">
        <v>27</v>
      </c>
      <c r="C32" s="18">
        <v>0</v>
      </c>
      <c r="D32" s="19">
        <v>0</v>
      </c>
    </row>
    <row r="33" spans="2:4" x14ac:dyDescent="0.2">
      <c r="B33" s="17" t="s">
        <v>28</v>
      </c>
      <c r="C33" s="18">
        <v>0</v>
      </c>
      <c r="D33" s="19">
        <v>0</v>
      </c>
    </row>
    <row r="34" spans="2:4" x14ac:dyDescent="0.2">
      <c r="B34" s="17" t="s">
        <v>29</v>
      </c>
      <c r="C34" s="18">
        <v>0</v>
      </c>
      <c r="D34" s="19">
        <v>124680</v>
      </c>
    </row>
    <row r="35" spans="2:4" x14ac:dyDescent="0.2">
      <c r="B35" s="17" t="s">
        <v>30</v>
      </c>
      <c r="C35" s="18">
        <v>5060182687</v>
      </c>
      <c r="D35" s="19">
        <v>5170189913</v>
      </c>
    </row>
    <row r="36" spans="2:4" x14ac:dyDescent="0.2">
      <c r="B36" s="17" t="s">
        <v>31</v>
      </c>
      <c r="C36" s="18">
        <v>4382533024</v>
      </c>
      <c r="D36" s="19">
        <v>4474163221</v>
      </c>
    </row>
    <row r="37" spans="2:4" x14ac:dyDescent="0.2">
      <c r="B37" s="17" t="s">
        <v>32</v>
      </c>
      <c r="C37" s="18">
        <v>181064057</v>
      </c>
      <c r="D37" s="19">
        <v>407780394</v>
      </c>
    </row>
    <row r="38" spans="2:4" x14ac:dyDescent="0.2">
      <c r="B38" s="17" t="s">
        <v>33</v>
      </c>
      <c r="C38" s="18">
        <v>1080521085</v>
      </c>
      <c r="D38" s="19">
        <v>1737546131</v>
      </c>
    </row>
    <row r="39" spans="2:4" x14ac:dyDescent="0.2">
      <c r="B39" s="24" t="s">
        <v>34</v>
      </c>
      <c r="C39" s="25">
        <f>+C10-C22</f>
        <v>6490193744</v>
      </c>
      <c r="D39" s="26">
        <f>+D10-D22</f>
        <v>6718472310</v>
      </c>
    </row>
    <row r="40" spans="2:4" x14ac:dyDescent="0.2">
      <c r="B40" s="14" t="s">
        <v>35</v>
      </c>
      <c r="C40" s="15"/>
      <c r="D40" s="27"/>
    </row>
    <row r="41" spans="2:4" x14ac:dyDescent="0.2">
      <c r="B41" s="14" t="s">
        <v>6</v>
      </c>
      <c r="C41" s="15">
        <f>SUM(C42:C44)</f>
        <v>0</v>
      </c>
      <c r="D41" s="16">
        <f>SUM(D42:D44)</f>
        <v>0</v>
      </c>
    </row>
    <row r="42" spans="2:4" x14ac:dyDescent="0.2">
      <c r="B42" s="28" t="s">
        <v>36</v>
      </c>
      <c r="C42" s="18">
        <v>0</v>
      </c>
      <c r="D42" s="19">
        <v>0</v>
      </c>
    </row>
    <row r="43" spans="2:4" x14ac:dyDescent="0.2">
      <c r="B43" s="28" t="s">
        <v>37</v>
      </c>
      <c r="C43" s="18">
        <v>0</v>
      </c>
      <c r="D43" s="19">
        <v>0</v>
      </c>
    </row>
    <row r="44" spans="2:4" x14ac:dyDescent="0.2">
      <c r="B44" s="28" t="s">
        <v>38</v>
      </c>
      <c r="C44" s="18">
        <v>0</v>
      </c>
      <c r="D44" s="19">
        <v>0</v>
      </c>
    </row>
    <row r="45" spans="2:4" x14ac:dyDescent="0.2">
      <c r="B45" s="14" t="s">
        <v>17</v>
      </c>
      <c r="C45" s="29">
        <f>SUM(C46:C48)</f>
        <v>1095164574</v>
      </c>
      <c r="D45" s="30">
        <f>SUM(D46:D48)</f>
        <v>1038307931</v>
      </c>
    </row>
    <row r="46" spans="2:4" x14ac:dyDescent="0.2">
      <c r="B46" s="28" t="s">
        <v>36</v>
      </c>
      <c r="C46" s="18">
        <v>276925094</v>
      </c>
      <c r="D46" s="19">
        <v>271343823</v>
      </c>
    </row>
    <row r="47" spans="2:4" x14ac:dyDescent="0.2">
      <c r="B47" s="28" t="s">
        <v>37</v>
      </c>
      <c r="C47" s="18">
        <v>74270877</v>
      </c>
      <c r="D47" s="19">
        <v>79185311</v>
      </c>
    </row>
    <row r="48" spans="2:4" x14ac:dyDescent="0.2">
      <c r="B48" s="31" t="s">
        <v>39</v>
      </c>
      <c r="C48" s="18">
        <v>743968603</v>
      </c>
      <c r="D48" s="19">
        <v>687778797</v>
      </c>
    </row>
    <row r="49" spans="2:4" x14ac:dyDescent="0.2">
      <c r="B49" s="24" t="s">
        <v>40</v>
      </c>
      <c r="C49" s="32">
        <f>+C41-C45</f>
        <v>-1095164574</v>
      </c>
      <c r="D49" s="33">
        <f>+D41-D45</f>
        <v>-1038307931</v>
      </c>
    </row>
    <row r="50" spans="2:4" x14ac:dyDescent="0.2">
      <c r="B50" s="14" t="s">
        <v>41</v>
      </c>
      <c r="C50" s="34"/>
      <c r="D50" s="35"/>
    </row>
    <row r="51" spans="2:4" x14ac:dyDescent="0.2">
      <c r="B51" s="14" t="s">
        <v>6</v>
      </c>
      <c r="C51" s="15">
        <f>SUM(C52:C55)</f>
        <v>2771927738</v>
      </c>
      <c r="D51" s="16">
        <f>SUM(D52:D55)</f>
        <v>716470796</v>
      </c>
    </row>
    <row r="52" spans="2:4" x14ac:dyDescent="0.2">
      <c r="B52" s="28" t="s">
        <v>42</v>
      </c>
      <c r="C52" s="18">
        <v>0</v>
      </c>
      <c r="D52" s="19">
        <v>0</v>
      </c>
    </row>
    <row r="53" spans="2:4" x14ac:dyDescent="0.2">
      <c r="B53" s="28" t="s">
        <v>43</v>
      </c>
      <c r="C53" s="18">
        <v>2045000000</v>
      </c>
      <c r="D53" s="19">
        <v>0</v>
      </c>
    </row>
    <row r="54" spans="2:4" x14ac:dyDescent="0.2">
      <c r="B54" s="28" t="s">
        <v>44</v>
      </c>
      <c r="C54" s="18">
        <v>0</v>
      </c>
      <c r="D54" s="19">
        <v>0</v>
      </c>
    </row>
    <row r="55" spans="2:4" x14ac:dyDescent="0.2">
      <c r="B55" s="28" t="s">
        <v>45</v>
      </c>
      <c r="C55" s="18">
        <v>726927738</v>
      </c>
      <c r="D55" s="19">
        <v>716470796</v>
      </c>
    </row>
    <row r="56" spans="2:4" x14ac:dyDescent="0.2">
      <c r="B56" s="14" t="s">
        <v>17</v>
      </c>
      <c r="C56" s="15">
        <f>SUM(C57:C60)</f>
        <v>4142992751</v>
      </c>
      <c r="D56" s="16">
        <f>SUM(D57:D60)</f>
        <v>3756340488</v>
      </c>
    </row>
    <row r="57" spans="2:4" x14ac:dyDescent="0.2">
      <c r="B57" s="28" t="s">
        <v>46</v>
      </c>
      <c r="C57" s="18">
        <v>1080521085</v>
      </c>
      <c r="D57" s="19">
        <v>1485459416</v>
      </c>
    </row>
    <row r="58" spans="2:4" x14ac:dyDescent="0.2">
      <c r="B58" s="28" t="s">
        <v>43</v>
      </c>
      <c r="C58" s="18">
        <v>1367198440</v>
      </c>
      <c r="D58" s="19">
        <v>2270881072</v>
      </c>
    </row>
    <row r="59" spans="2:4" x14ac:dyDescent="0.2">
      <c r="B59" s="28" t="s">
        <v>44</v>
      </c>
      <c r="C59" s="18">
        <v>0</v>
      </c>
      <c r="D59" s="19">
        <v>0</v>
      </c>
    </row>
    <row r="60" spans="2:4" x14ac:dyDescent="0.2">
      <c r="B60" s="28" t="s">
        <v>47</v>
      </c>
      <c r="C60" s="18">
        <v>1695273226</v>
      </c>
      <c r="D60" s="19">
        <v>0</v>
      </c>
    </row>
    <row r="61" spans="2:4" x14ac:dyDescent="0.2">
      <c r="B61" s="24" t="s">
        <v>48</v>
      </c>
      <c r="C61" s="32">
        <f>+C51-C56</f>
        <v>-1371065013</v>
      </c>
      <c r="D61" s="36">
        <f>+D51-D56</f>
        <v>-3039869692</v>
      </c>
    </row>
    <row r="62" spans="2:4" x14ac:dyDescent="0.2">
      <c r="B62" s="24" t="s">
        <v>49</v>
      </c>
      <c r="C62" s="15">
        <f>+C39+C49+C61</f>
        <v>4023964157</v>
      </c>
      <c r="D62" s="16">
        <f>+D39+D49+D61</f>
        <v>2640294687</v>
      </c>
    </row>
    <row r="63" spans="2:4" x14ac:dyDescent="0.2">
      <c r="B63" s="37" t="s">
        <v>50</v>
      </c>
      <c r="C63" s="15">
        <v>2249511613</v>
      </c>
      <c r="D63" s="16">
        <v>2221588920</v>
      </c>
    </row>
    <row r="64" spans="2:4" x14ac:dyDescent="0.2">
      <c r="B64" s="37" t="s">
        <v>51</v>
      </c>
      <c r="C64" s="15">
        <f>+C62+C63</f>
        <v>6273475770</v>
      </c>
      <c r="D64" s="16">
        <f>+D62+D63</f>
        <v>4861883607</v>
      </c>
    </row>
    <row r="65" spans="2:4" ht="6.75" customHeight="1" thickBot="1" x14ac:dyDescent="0.25">
      <c r="B65" s="38"/>
      <c r="C65" s="39"/>
      <c r="D65" s="40"/>
    </row>
    <row r="67" spans="2:4" x14ac:dyDescent="0.2">
      <c r="C67"/>
    </row>
    <row r="68" spans="2:4" x14ac:dyDescent="0.2">
      <c r="D68" s="1"/>
    </row>
    <row r="69" spans="2:4" x14ac:dyDescent="0.2">
      <c r="B69" s="41"/>
      <c r="C69" s="42"/>
      <c r="D69" s="43"/>
    </row>
    <row r="70" spans="2:4" x14ac:dyDescent="0.2">
      <c r="B70" s="41"/>
      <c r="C70" s="42"/>
      <c r="D70" s="43"/>
    </row>
    <row r="71" spans="2:4" ht="13.5" customHeight="1" x14ac:dyDescent="0.2">
      <c r="B71" s="43"/>
      <c r="C71" s="43"/>
      <c r="D71" s="43"/>
    </row>
    <row r="72" spans="2:4" x14ac:dyDescent="0.2">
      <c r="B72" s="43"/>
      <c r="C72" s="43"/>
      <c r="D72" s="43"/>
    </row>
    <row r="73" spans="2:4" ht="25.5" x14ac:dyDescent="0.2">
      <c r="B73" s="44" t="s">
        <v>52</v>
      </c>
      <c r="C73" s="45" t="s">
        <v>53</v>
      </c>
      <c r="D73" s="45"/>
    </row>
    <row r="74" spans="2:4" ht="9" customHeight="1" x14ac:dyDescent="0.2">
      <c r="C74"/>
    </row>
    <row r="78" spans="2:4" ht="4.5" customHeight="1" x14ac:dyDescent="0.2"/>
  </sheetData>
  <mergeCells count="5">
    <mergeCell ref="B2:D2"/>
    <mergeCell ref="B3:D3"/>
    <mergeCell ref="B4:D4"/>
    <mergeCell ref="B6:D6"/>
    <mergeCell ref="C73:D73"/>
  </mergeCells>
  <printOptions horizontalCentered="1"/>
  <pageMargins left="0" right="0" top="0.19685039370078741" bottom="0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2020-11-09T23:39:13Z</cp:lastPrinted>
  <dcterms:created xsi:type="dcterms:W3CDTF">2020-11-09T23:38:38Z</dcterms:created>
  <dcterms:modified xsi:type="dcterms:W3CDTF">2020-11-09T23:40:04Z</dcterms:modified>
</cp:coreProperties>
</file>